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4" i="1" l="1"/>
  <c r="I194" i="1"/>
  <c r="H194" i="1"/>
  <c r="G194" i="1"/>
  <c r="F194" i="1"/>
  <c r="J175" i="1"/>
  <c r="I175" i="1"/>
  <c r="H175" i="1"/>
  <c r="G175" i="1"/>
  <c r="F175" i="1"/>
  <c r="J156" i="1"/>
  <c r="I156" i="1"/>
  <c r="H156" i="1"/>
  <c r="G156" i="1"/>
  <c r="F156" i="1"/>
  <c r="J137" i="1"/>
  <c r="I137" i="1"/>
  <c r="H137" i="1"/>
  <c r="G137" i="1"/>
  <c r="F137" i="1"/>
  <c r="J184" i="1"/>
  <c r="J195" i="1" s="1"/>
  <c r="I184" i="1"/>
  <c r="I195" i="1" s="1"/>
  <c r="H184" i="1"/>
  <c r="H195" i="1" s="1"/>
  <c r="G184" i="1"/>
  <c r="F184" i="1"/>
  <c r="J165" i="1"/>
  <c r="I165" i="1"/>
  <c r="H165" i="1"/>
  <c r="G165" i="1"/>
  <c r="F165" i="1"/>
  <c r="F176" i="1" s="1"/>
  <c r="J146" i="1"/>
  <c r="J157" i="1" s="1"/>
  <c r="I146" i="1"/>
  <c r="I157" i="1" s="1"/>
  <c r="H146" i="1"/>
  <c r="H157" i="1" s="1"/>
  <c r="G146" i="1"/>
  <c r="G157" i="1" s="1"/>
  <c r="F146" i="1"/>
  <c r="J127" i="1"/>
  <c r="J138" i="1" s="1"/>
  <c r="I127" i="1"/>
  <c r="I138" i="1" s="1"/>
  <c r="H127" i="1"/>
  <c r="H138" i="1" s="1"/>
  <c r="G127" i="1"/>
  <c r="G138" i="1" s="1"/>
  <c r="F127" i="1"/>
  <c r="F138" i="1" s="1"/>
  <c r="J118" i="1"/>
  <c r="I118" i="1"/>
  <c r="H118" i="1"/>
  <c r="G118" i="1"/>
  <c r="F118" i="1"/>
  <c r="J108" i="1"/>
  <c r="I108" i="1"/>
  <c r="H108" i="1"/>
  <c r="G108" i="1"/>
  <c r="F108" i="1"/>
  <c r="G195" i="1" l="1"/>
  <c r="F195" i="1"/>
  <c r="H176" i="1"/>
  <c r="J176" i="1"/>
  <c r="I176" i="1"/>
  <c r="G176" i="1"/>
  <c r="F157" i="1"/>
  <c r="G61" i="1"/>
  <c r="G80" i="1"/>
  <c r="F42" i="1"/>
  <c r="J99" i="1"/>
  <c r="I99" i="1"/>
  <c r="H99" i="1"/>
  <c r="G99" i="1"/>
  <c r="F99" i="1"/>
  <c r="J89" i="1"/>
  <c r="I89" i="1"/>
  <c r="H89" i="1"/>
  <c r="G89" i="1"/>
  <c r="F89" i="1"/>
  <c r="J80" i="1"/>
  <c r="I80" i="1"/>
  <c r="H80" i="1"/>
  <c r="F80" i="1"/>
  <c r="J61" i="1"/>
  <c r="I61" i="1"/>
  <c r="H61" i="1"/>
  <c r="F61" i="1"/>
  <c r="J119" i="1"/>
  <c r="I119" i="1"/>
  <c r="H119" i="1"/>
  <c r="G119" i="1"/>
  <c r="F119" i="1"/>
  <c r="J43" i="1"/>
  <c r="I43" i="1"/>
  <c r="H43" i="1"/>
  <c r="G43" i="1"/>
  <c r="F43" i="1"/>
  <c r="J70" i="1"/>
  <c r="I70" i="1"/>
  <c r="H70" i="1"/>
  <c r="G70" i="1"/>
  <c r="G81" i="1" s="1"/>
  <c r="F70" i="1"/>
  <c r="J51" i="1"/>
  <c r="J62" i="1" s="1"/>
  <c r="I51" i="1"/>
  <c r="H51" i="1"/>
  <c r="H62" i="1" s="1"/>
  <c r="G51" i="1"/>
  <c r="F51" i="1"/>
  <c r="F62" i="1" s="1"/>
  <c r="J32" i="1"/>
  <c r="I32" i="1"/>
  <c r="H32" i="1"/>
  <c r="G32" i="1"/>
  <c r="F32" i="1"/>
  <c r="G100" i="1" l="1"/>
  <c r="I100" i="1"/>
  <c r="F100" i="1"/>
  <c r="H100" i="1"/>
  <c r="J100" i="1"/>
  <c r="I81" i="1"/>
  <c r="F81" i="1"/>
  <c r="H81" i="1"/>
  <c r="J81" i="1"/>
  <c r="G62" i="1"/>
  <c r="I62" i="1"/>
  <c r="B195" i="1"/>
  <c r="A195" i="1"/>
  <c r="L194" i="1"/>
  <c r="B185" i="1"/>
  <c r="A185" i="1"/>
  <c r="L184" i="1"/>
  <c r="L195" i="1" s="1"/>
  <c r="B176" i="1"/>
  <c r="A176" i="1"/>
  <c r="L175" i="1"/>
  <c r="B166" i="1"/>
  <c r="A166" i="1"/>
  <c r="L165" i="1"/>
  <c r="L176" i="1" s="1"/>
  <c r="B157" i="1"/>
  <c r="A157" i="1"/>
  <c r="L156" i="1"/>
  <c r="B147" i="1"/>
  <c r="A147" i="1"/>
  <c r="L146" i="1"/>
  <c r="L157" i="1" s="1"/>
  <c r="B138" i="1"/>
  <c r="A138" i="1"/>
  <c r="L137" i="1"/>
  <c r="B128" i="1"/>
  <c r="A128" i="1"/>
  <c r="L127" i="1"/>
  <c r="L138" i="1" s="1"/>
  <c r="B119" i="1"/>
  <c r="A119" i="1"/>
  <c r="L118" i="1"/>
  <c r="B109" i="1"/>
  <c r="A109" i="1"/>
  <c r="L108" i="1"/>
  <c r="L119" i="1" s="1"/>
  <c r="B100" i="1"/>
  <c r="A100" i="1"/>
  <c r="L99" i="1"/>
  <c r="B90" i="1"/>
  <c r="A90" i="1"/>
  <c r="L89" i="1"/>
  <c r="L100" i="1" s="1"/>
  <c r="B81" i="1"/>
  <c r="A81" i="1"/>
  <c r="L80" i="1"/>
  <c r="B71" i="1"/>
  <c r="A71" i="1"/>
  <c r="L70" i="1"/>
  <c r="L81" i="1" s="1"/>
  <c r="B62" i="1"/>
  <c r="A62" i="1"/>
  <c r="L61" i="1"/>
  <c r="B52" i="1"/>
  <c r="A52" i="1"/>
  <c r="L51" i="1"/>
  <c r="B43" i="1"/>
  <c r="A43" i="1"/>
  <c r="L42" i="1"/>
  <c r="B33" i="1"/>
  <c r="A33" i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L43" i="1"/>
  <c r="L24" i="1"/>
  <c r="J24" i="1"/>
  <c r="I24" i="1"/>
  <c r="H24" i="1"/>
  <c r="G24" i="1"/>
  <c r="F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<sst xmlns="http://schemas.openxmlformats.org/spreadsheetml/2006/main" count="295" uniqueCount="108">
  <si>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</si>
  <si>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</si>
  <si>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</si>
  <si>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</si>
  <si>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</si>
  <si>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</si>
  <si>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</si>
  <si>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</si>
  <si>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</si>
  <si>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</si>
  <si>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</si>
  <si>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</si>
  <si>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</si>
  <si>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</si>
  <si>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</si>
  <si>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</si>
  <si>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</si>
  <si>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</si>
  <si>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</si>
  <si>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</si>
  <si>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</si>
  <si>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</si>
  <si>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</si>
  <si>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</si>
  <si>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</si>
  <si>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</si>
  <si>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</si>
  <si>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</si>
  <si>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</si>
  <si>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</si>
  <si>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</si>
  <si>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</si>
  <si>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</si>
  <si>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</si>
  <si>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</si>
  <si>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</si>
  <si>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</si>
  <si>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</si>
  <si>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</si>
  <si>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</si>
  <si>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Какао с молоком сгущенным</t>
  </si>
  <si>
    <t>Бутерброд с сыром</t>
  </si>
  <si>
    <t>Яйцо отварное</t>
  </si>
  <si>
    <t>Хлеб ржано-пшеничный</t>
  </si>
  <si>
    <t>Щи из свежей капусты с картофелем</t>
  </si>
  <si>
    <t>Компот из свежих плодов или ягод (вишня)</t>
  </si>
  <si>
    <t>Икра морковная</t>
  </si>
  <si>
    <t>Хлеб пшеничный</t>
  </si>
  <si>
    <t>Кофейный напиток с молоком</t>
  </si>
  <si>
    <t>Суп картофельный с бобовыми</t>
  </si>
  <si>
    <t>Каша перловая рассыпчатая</t>
  </si>
  <si>
    <t>Яблоко</t>
  </si>
  <si>
    <t>Плов из отварной говядины</t>
  </si>
  <si>
    <t xml:space="preserve">Директор </t>
  </si>
  <si>
    <t>МБОУ СОШ №8</t>
  </si>
  <si>
    <t>Величко Е.В</t>
  </si>
  <si>
    <t>Овощи натуральные (огурцы свежие)</t>
  </si>
  <si>
    <t>Фрикадельки из кур</t>
  </si>
  <si>
    <t xml:space="preserve">Хлеб пшеничный </t>
  </si>
  <si>
    <t>Сок 0,2</t>
  </si>
  <si>
    <t>Котлеты, биточки, шницели</t>
  </si>
  <si>
    <t>Макаронные изделия отварные</t>
  </si>
  <si>
    <t>Компот из свежих плодов или ягод (клубника)</t>
  </si>
  <si>
    <t>Запеканка из творогоа</t>
  </si>
  <si>
    <t>Молоко скущенное</t>
  </si>
  <si>
    <t>Чай с лимоном</t>
  </si>
  <si>
    <t>Банан</t>
  </si>
  <si>
    <t>Овощи натуральные (огурец свежий)</t>
  </si>
  <si>
    <t>Суп картофельный с макаронными изделиями</t>
  </si>
  <si>
    <t>Рыбные хлебцы (паровые)</t>
  </si>
  <si>
    <t>Картофельное пюре</t>
  </si>
  <si>
    <t>Напиток из облепихи</t>
  </si>
  <si>
    <t>Котлеты, биточки, шницели припущенные</t>
  </si>
  <si>
    <t>Каша гречневая рассыпчатая с луком</t>
  </si>
  <si>
    <t>Какао с молоком</t>
  </si>
  <si>
    <t>Икра свекольная</t>
  </si>
  <si>
    <t>Рассольник домашний</t>
  </si>
  <si>
    <t>Плов из отварной птицы</t>
  </si>
  <si>
    <t>Компот из плодов или ягод сушеных (курага)</t>
  </si>
  <si>
    <t>Тефтели рыбные</t>
  </si>
  <si>
    <t>Макароны запеченые с сыром</t>
  </si>
  <si>
    <t>Чай с сахаром</t>
  </si>
  <si>
    <t>Яблоки свежие</t>
  </si>
  <si>
    <t>Свекольник</t>
  </si>
  <si>
    <t>Капуста тушеная с мясом</t>
  </si>
  <si>
    <t>Компот из свежих плодов или ягод (яблоки)</t>
  </si>
  <si>
    <t>Каша овсянная из Геркулеса жидкая</t>
  </si>
  <si>
    <t>Кофейный напиток на сгущенном молоке</t>
  </si>
  <si>
    <t>Горошек зеленый консервированный отварной</t>
  </si>
  <si>
    <t>Печень говяжья по строгоновски</t>
  </si>
  <si>
    <t>Каша гречневая рассыпчатая</t>
  </si>
  <si>
    <t>Компот из черной смородины</t>
  </si>
  <si>
    <t>Рис припущенный</t>
  </si>
  <si>
    <t>Суп картофельный с рыбой</t>
  </si>
  <si>
    <t>Рагу из птицы</t>
  </si>
  <si>
    <t>Напиток из шиповника</t>
  </si>
  <si>
    <t>Омлет с сыром</t>
  </si>
  <si>
    <t>Суп из овощей</t>
  </si>
  <si>
    <t>Кнели из говядины</t>
  </si>
  <si>
    <t>Каша пшеничная рассыпчатая</t>
  </si>
  <si>
    <t>Компот из смеси сухофруктов</t>
  </si>
  <si>
    <t>Каша ячневая рассыпчатая с луком</t>
  </si>
  <si>
    <t>Кнели из кур с рисом</t>
  </si>
  <si>
    <t>Рагу из овощей</t>
  </si>
  <si>
    <t>Икра кабачковая</t>
  </si>
  <si>
    <t>Борщ с капустой и картофелем</t>
  </si>
  <si>
    <t>Мясо тушеное</t>
  </si>
  <si>
    <t>Компот из плодов или ягод сушеных (чернослив)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</si>
</sst>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6" sqref="J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54</v>
      </c>
      <c r="D1" s="53"/>
      <c r="E1" s="53"/>
      <c r="F1" s="12" t="s">
        <v>16</v>
      </c>
      <c r="G1" s="2" t="s">
        <v>17</v>
      </c>
      <c r="H1" s="54" t="s">
        <v>53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55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6.2</v>
      </c>
      <c r="H6" s="40">
        <v>8.0500000000000007</v>
      </c>
      <c r="I6" s="40">
        <v>31.09</v>
      </c>
      <c r="J6" s="40">
        <v>222</v>
      </c>
      <c r="K6" s="41">
        <v>107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3.78</v>
      </c>
      <c r="H8" s="43">
        <v>3.91</v>
      </c>
      <c r="I8" s="43">
        <v>26.04</v>
      </c>
      <c r="J8" s="43">
        <v>154</v>
      </c>
      <c r="K8" s="44">
        <v>271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7.75</v>
      </c>
      <c r="H9" s="43">
        <v>13.4</v>
      </c>
      <c r="I9" s="43">
        <v>15.1</v>
      </c>
      <c r="J9" s="43">
        <v>212</v>
      </c>
      <c r="K9" s="44">
        <v>377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51</v>
      </c>
      <c r="F10" s="43">
        <v>130</v>
      </c>
      <c r="G10" s="43">
        <v>1.3</v>
      </c>
      <c r="H10" s="43">
        <v>1.3</v>
      </c>
      <c r="I10" s="43">
        <v>16.899999999999999</v>
      </c>
      <c r="J10" s="43">
        <v>78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50</v>
      </c>
      <c r="G11" s="43">
        <v>6.35</v>
      </c>
      <c r="H11" s="43">
        <v>5.75</v>
      </c>
      <c r="I11" s="43">
        <v>0.35</v>
      </c>
      <c r="J11" s="43">
        <v>77</v>
      </c>
      <c r="K11" s="44">
        <v>139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25.380000000000003</v>
      </c>
      <c r="H13" s="19">
        <f t="shared" si="0"/>
        <v>32.409999999999997</v>
      </c>
      <c r="I13" s="19">
        <f t="shared" si="0"/>
        <v>89.47999999999999</v>
      </c>
      <c r="J13" s="19">
        <f t="shared" si="0"/>
        <v>743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56</v>
      </c>
      <c r="F14" s="43">
        <v>60</v>
      </c>
      <c r="G14" s="43">
        <v>1.88</v>
      </c>
      <c r="H14" s="43">
        <v>1.98</v>
      </c>
      <c r="I14" s="43">
        <v>4.2</v>
      </c>
      <c r="J14" s="43">
        <v>46.73</v>
      </c>
      <c r="K14" s="44">
        <v>229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31.09</v>
      </c>
      <c r="H15" s="43">
        <v>26.44</v>
      </c>
      <c r="I15" s="43">
        <v>43.07</v>
      </c>
      <c r="J15" s="43">
        <v>107</v>
      </c>
      <c r="K15" s="44">
        <v>63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100</v>
      </c>
      <c r="G16" s="43">
        <v>16.489999999999998</v>
      </c>
      <c r="H16" s="43">
        <v>21.24</v>
      </c>
      <c r="I16" s="43">
        <v>9.24</v>
      </c>
      <c r="J16" s="43">
        <v>294.61</v>
      </c>
      <c r="K16" s="44">
        <v>217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180</v>
      </c>
      <c r="G17" s="43">
        <v>8.73</v>
      </c>
      <c r="H17" s="43">
        <v>5.43</v>
      </c>
      <c r="I17" s="43">
        <v>45</v>
      </c>
      <c r="J17" s="43">
        <v>262</v>
      </c>
      <c r="K17" s="44">
        <v>537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60</v>
      </c>
      <c r="H18" s="43">
        <v>0.16</v>
      </c>
      <c r="I18" s="43">
        <v>0</v>
      </c>
      <c r="J18" s="43">
        <v>15</v>
      </c>
      <c r="K18" s="44">
        <v>282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30</v>
      </c>
      <c r="G19" s="43">
        <v>2.2799999999999998</v>
      </c>
      <c r="H19" s="43">
        <v>0.24</v>
      </c>
      <c r="I19" s="43">
        <v>14.58</v>
      </c>
      <c r="J19" s="43">
        <v>71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1.52</v>
      </c>
      <c r="H20" s="43">
        <v>0.16</v>
      </c>
      <c r="I20" s="43">
        <v>9.7200000000000006</v>
      </c>
      <c r="J20" s="43">
        <v>47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121.99</v>
      </c>
      <c r="H23" s="19">
        <f t="shared" si="2"/>
        <v>55.649999999999991</v>
      </c>
      <c r="I23" s="19">
        <f t="shared" si="2"/>
        <v>125.81</v>
      </c>
      <c r="J23" s="19">
        <f t="shared" si="2"/>
        <v>843.34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1485</v>
      </c>
      <c r="G24" s="32">
        <f t="shared" ref="G24:J24" si="4">G13+G23</f>
        <v>147.37</v>
      </c>
      <c r="H24" s="32">
        <f t="shared" si="4"/>
        <v>88.059999999999988</v>
      </c>
      <c r="I24" s="32">
        <f t="shared" si="4"/>
        <v>215.29</v>
      </c>
      <c r="J24" s="32">
        <f t="shared" si="4"/>
        <v>1586.3400000000001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230</v>
      </c>
      <c r="G25" s="40">
        <v>27.98</v>
      </c>
      <c r="H25" s="40">
        <v>23.8</v>
      </c>
      <c r="I25" s="40">
        <v>38.770000000000003</v>
      </c>
      <c r="J25" s="40">
        <v>481.13</v>
      </c>
      <c r="K25" s="41">
        <v>193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2.79</v>
      </c>
      <c r="H27" s="43">
        <v>3.19</v>
      </c>
      <c r="I27" s="43">
        <v>19.170000000000002</v>
      </c>
      <c r="J27" s="43">
        <v>118</v>
      </c>
      <c r="K27" s="44">
        <v>286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2.2799999999999998</v>
      </c>
      <c r="H28" s="43">
        <v>0.24</v>
      </c>
      <c r="I28" s="43">
        <v>14.58</v>
      </c>
      <c r="J28" s="43">
        <v>71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59</v>
      </c>
      <c r="F30" s="43">
        <v>200</v>
      </c>
      <c r="G30" s="43">
        <v>2</v>
      </c>
      <c r="H30" s="43">
        <v>0.2</v>
      </c>
      <c r="I30" s="43">
        <v>5.8</v>
      </c>
      <c r="J30" s="43">
        <v>36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:J32" si="6">SUM(G25:G31)</f>
        <v>35.049999999999997</v>
      </c>
      <c r="H32" s="19">
        <f t="shared" si="6"/>
        <v>27.43</v>
      </c>
      <c r="I32" s="19">
        <f t="shared" si="6"/>
        <v>78.320000000000007</v>
      </c>
      <c r="J32" s="19">
        <f t="shared" si="6"/>
        <v>706.13</v>
      </c>
      <c r="K32" s="25"/>
      <c r="L32" s="19">
        <f t="shared" ref="L32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1.36</v>
      </c>
      <c r="H33" s="43">
        <v>4.54</v>
      </c>
      <c r="I33" s="43">
        <v>8.17</v>
      </c>
      <c r="J33" s="43">
        <v>72</v>
      </c>
      <c r="K33" s="44">
        <v>233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2.34</v>
      </c>
      <c r="H34" s="43">
        <v>3.89</v>
      </c>
      <c r="I34" s="43">
        <v>13.61</v>
      </c>
      <c r="J34" s="43">
        <v>98</v>
      </c>
      <c r="K34" s="44">
        <v>45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15.26</v>
      </c>
      <c r="H35" s="43">
        <v>16.739999999999998</v>
      </c>
      <c r="I35" s="43">
        <v>8.1999999999999993</v>
      </c>
      <c r="J35" s="43">
        <v>251</v>
      </c>
      <c r="K35" s="44">
        <v>189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180</v>
      </c>
      <c r="G36" s="43">
        <v>6.63</v>
      </c>
      <c r="H36" s="43">
        <v>6.35</v>
      </c>
      <c r="I36" s="43">
        <v>42.36</v>
      </c>
      <c r="J36" s="43">
        <v>253.31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0.16</v>
      </c>
      <c r="H37" s="43">
        <v>0</v>
      </c>
      <c r="I37" s="43">
        <v>14.99</v>
      </c>
      <c r="J37" s="43">
        <v>60</v>
      </c>
      <c r="K37" s="44">
        <v>282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58</v>
      </c>
      <c r="F38" s="43">
        <v>30</v>
      </c>
      <c r="G38" s="43">
        <v>2.2799999999999998</v>
      </c>
      <c r="H38" s="43">
        <v>0.24</v>
      </c>
      <c r="I38" s="43">
        <v>14.58</v>
      </c>
      <c r="J38" s="43">
        <v>71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1.52</v>
      </c>
      <c r="H39" s="43">
        <v>0.16</v>
      </c>
      <c r="I39" s="43">
        <v>9.7200000000000006</v>
      </c>
      <c r="J39" s="43">
        <v>47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51">
        <f>SUM(F33:F41)</f>
        <v>840</v>
      </c>
      <c r="G42" s="51">
        <v>0</v>
      </c>
      <c r="H42" s="51">
        <v>0</v>
      </c>
      <c r="I42" s="51">
        <v>0</v>
      </c>
      <c r="J42" s="51">
        <v>0</v>
      </c>
      <c r="K42" s="25"/>
      <c r="L42" s="19">
        <f t="shared" ref="L42" si="8">SUM(L33:L41)</f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1500</v>
      </c>
      <c r="G43" s="32">
        <f t="shared" ref="G43:J43" si="9">G32+G42</f>
        <v>35.049999999999997</v>
      </c>
      <c r="H43" s="32">
        <f t="shared" si="9"/>
        <v>27.43</v>
      </c>
      <c r="I43" s="32">
        <f t="shared" si="9"/>
        <v>78.320000000000007</v>
      </c>
      <c r="J43" s="32">
        <f t="shared" si="9"/>
        <v>706.13</v>
      </c>
      <c r="K43" s="32"/>
      <c r="L43" s="32">
        <f t="shared" ref="L43" si="10"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160</v>
      </c>
      <c r="G44" s="40">
        <v>31.17</v>
      </c>
      <c r="H44" s="40">
        <v>12.92</v>
      </c>
      <c r="I44" s="40">
        <v>31.04</v>
      </c>
      <c r="J44" s="40">
        <v>365</v>
      </c>
      <c r="K44" s="41">
        <v>141</v>
      </c>
      <c r="L44" s="40"/>
    </row>
    <row r="45" spans="1:12" ht="15" x14ac:dyDescent="0.25">
      <c r="A45" s="23"/>
      <c r="B45" s="15"/>
      <c r="C45" s="11"/>
      <c r="D45" s="6"/>
      <c r="E45" s="42" t="s">
        <v>64</v>
      </c>
      <c r="F45" s="43">
        <v>30</v>
      </c>
      <c r="G45" s="43">
        <v>2.4</v>
      </c>
      <c r="H45" s="43">
        <v>1.5</v>
      </c>
      <c r="I45" s="43">
        <v>16.2</v>
      </c>
      <c r="J45" s="43">
        <v>96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207</v>
      </c>
      <c r="G46" s="43">
        <v>7.0000000000000007E-2</v>
      </c>
      <c r="H46" s="43">
        <v>0.01</v>
      </c>
      <c r="I46" s="43">
        <v>15.31</v>
      </c>
      <c r="J46" s="43">
        <v>61</v>
      </c>
      <c r="K46" s="44">
        <v>294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66</v>
      </c>
      <c r="F48" s="43">
        <v>210</v>
      </c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607</v>
      </c>
      <c r="G51" s="19">
        <f t="shared" ref="G51:J51" si="11">SUM(G44:G50)</f>
        <v>33.64</v>
      </c>
      <c r="H51" s="19">
        <f t="shared" si="11"/>
        <v>14.43</v>
      </c>
      <c r="I51" s="19">
        <f t="shared" si="11"/>
        <v>62.55</v>
      </c>
      <c r="J51" s="19">
        <f t="shared" si="11"/>
        <v>522</v>
      </c>
      <c r="K51" s="25"/>
      <c r="L51" s="19">
        <f t="shared" ref="L51" si="12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1.88</v>
      </c>
      <c r="H52" s="43">
        <v>1.98</v>
      </c>
      <c r="I52" s="43">
        <v>4.2</v>
      </c>
      <c r="J52" s="43">
        <v>46.73</v>
      </c>
      <c r="K52" s="44">
        <v>229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2.83</v>
      </c>
      <c r="H53" s="43">
        <v>2.86</v>
      </c>
      <c r="I53" s="43">
        <v>21.76</v>
      </c>
      <c r="J53" s="43">
        <v>124.09</v>
      </c>
      <c r="K53" s="44">
        <v>47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100</v>
      </c>
      <c r="G54" s="43">
        <v>12.17</v>
      </c>
      <c r="H54" s="43">
        <v>10.64</v>
      </c>
      <c r="I54" s="43">
        <v>6.81</v>
      </c>
      <c r="J54" s="43">
        <v>171.27</v>
      </c>
      <c r="K54" s="44">
        <v>173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70</v>
      </c>
      <c r="F55" s="43">
        <v>180</v>
      </c>
      <c r="G55" s="43">
        <v>3.84</v>
      </c>
      <c r="H55" s="43">
        <v>7.28</v>
      </c>
      <c r="I55" s="43">
        <v>27.96</v>
      </c>
      <c r="J55" s="43">
        <v>192.55</v>
      </c>
      <c r="K55" s="44">
        <v>241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0.11</v>
      </c>
      <c r="H56" s="43">
        <v>0</v>
      </c>
      <c r="I56" s="43">
        <v>21.07</v>
      </c>
      <c r="J56" s="43">
        <v>84</v>
      </c>
      <c r="K56" s="44">
        <v>274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58</v>
      </c>
      <c r="F57" s="43">
        <v>30</v>
      </c>
      <c r="G57" s="43">
        <v>2.2799999999999998</v>
      </c>
      <c r="H57" s="43">
        <v>0.24</v>
      </c>
      <c r="I57" s="43">
        <v>14.58</v>
      </c>
      <c r="J57" s="43">
        <v>71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1.52</v>
      </c>
      <c r="H58" s="43">
        <v>0.16</v>
      </c>
      <c r="I58" s="43">
        <v>9.7200000000000006</v>
      </c>
      <c r="J58" s="43">
        <v>47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51">
        <f t="shared" ref="G61" si="13">SUM(G52:G60)</f>
        <v>24.63</v>
      </c>
      <c r="H61" s="19">
        <f t="shared" ref="H61:J61" si="14">SUM(H52:H60)</f>
        <v>23.16</v>
      </c>
      <c r="I61" s="19">
        <f t="shared" si="14"/>
        <v>106.10000000000001</v>
      </c>
      <c r="J61" s="19">
        <f t="shared" si="14"/>
        <v>736.6400000000001</v>
      </c>
      <c r="K61" s="25"/>
      <c r="L61" s="19">
        <f t="shared" ref="L61" si="15"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1447</v>
      </c>
      <c r="G62" s="32">
        <f t="shared" ref="G62:J62" si="16">G51+G61</f>
        <v>58.269999999999996</v>
      </c>
      <c r="H62" s="32">
        <f t="shared" si="16"/>
        <v>37.590000000000003</v>
      </c>
      <c r="I62" s="32">
        <f t="shared" si="16"/>
        <v>168.65</v>
      </c>
      <c r="J62" s="32">
        <f t="shared" si="16"/>
        <v>1258.6400000000001</v>
      </c>
      <c r="K62" s="32"/>
      <c r="L62" s="32">
        <f t="shared" ref="L62" si="17"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100</v>
      </c>
      <c r="G63" s="40">
        <v>15.73</v>
      </c>
      <c r="H63" s="40">
        <v>17.77</v>
      </c>
      <c r="I63" s="40">
        <v>10.73</v>
      </c>
      <c r="J63" s="40">
        <v>265.8</v>
      </c>
      <c r="K63" s="41">
        <v>209</v>
      </c>
      <c r="L63" s="40"/>
    </row>
    <row r="64" spans="1:12" ht="15" x14ac:dyDescent="0.25">
      <c r="A64" s="23"/>
      <c r="B64" s="15"/>
      <c r="C64" s="11"/>
      <c r="D64" s="6"/>
      <c r="E64" s="42" t="s">
        <v>73</v>
      </c>
      <c r="F64" s="43">
        <v>180</v>
      </c>
      <c r="G64" s="43">
        <v>9.8800000000000008</v>
      </c>
      <c r="H64" s="43">
        <v>10.44</v>
      </c>
      <c r="I64" s="43">
        <v>42.05</v>
      </c>
      <c r="J64" s="43">
        <v>302.12</v>
      </c>
      <c r="K64" s="44">
        <v>218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3.77</v>
      </c>
      <c r="H65" s="43">
        <v>3.93</v>
      </c>
      <c r="I65" s="43">
        <v>25.95</v>
      </c>
      <c r="J65" s="43">
        <v>153</v>
      </c>
      <c r="K65" s="44">
        <v>270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30</v>
      </c>
      <c r="G66" s="43">
        <v>2.2799999999999998</v>
      </c>
      <c r="H66" s="43">
        <v>0.24</v>
      </c>
      <c r="I66" s="43">
        <v>14.58</v>
      </c>
      <c r="J66" s="43">
        <v>71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:J70" si="18">SUM(G63:G69)</f>
        <v>31.66</v>
      </c>
      <c r="H70" s="19">
        <f t="shared" si="18"/>
        <v>32.380000000000003</v>
      </c>
      <c r="I70" s="19">
        <f t="shared" si="18"/>
        <v>93.31</v>
      </c>
      <c r="J70" s="19">
        <f t="shared" si="18"/>
        <v>791.92000000000007</v>
      </c>
      <c r="K70" s="25"/>
      <c r="L70" s="19">
        <f t="shared" ref="L70" si="19"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1.36</v>
      </c>
      <c r="H71" s="43">
        <v>4.54</v>
      </c>
      <c r="I71" s="43">
        <v>8.17</v>
      </c>
      <c r="J71" s="43">
        <v>72</v>
      </c>
      <c r="K71" s="44">
        <v>233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5.03</v>
      </c>
      <c r="H72" s="43">
        <v>11.03</v>
      </c>
      <c r="I72" s="43">
        <v>32.380000000000003</v>
      </c>
      <c r="J72" s="43">
        <v>149.6</v>
      </c>
      <c r="K72" s="44">
        <v>41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250</v>
      </c>
      <c r="G73" s="43">
        <v>48.71</v>
      </c>
      <c r="H73" s="43">
        <v>59.64</v>
      </c>
      <c r="I73" s="43">
        <v>54.01</v>
      </c>
      <c r="J73" s="43">
        <v>983</v>
      </c>
      <c r="K73" s="44">
        <v>211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0.33</v>
      </c>
      <c r="H75" s="43">
        <v>0</v>
      </c>
      <c r="I75" s="43">
        <v>22.66</v>
      </c>
      <c r="J75" s="43">
        <v>91.98</v>
      </c>
      <c r="K75" s="44">
        <v>280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30</v>
      </c>
      <c r="G76" s="43">
        <v>2.2799999999999998</v>
      </c>
      <c r="H76" s="43">
        <v>0.24</v>
      </c>
      <c r="I76" s="43">
        <v>14.58</v>
      </c>
      <c r="J76" s="43">
        <v>71</v>
      </c>
      <c r="K76" s="44"/>
      <c r="L76" s="43"/>
    </row>
    <row r="77" spans="1:12" ht="18" customHeight="1" x14ac:dyDescent="0.25">
      <c r="A77" s="23"/>
      <c r="B77" s="15"/>
      <c r="C77" s="11"/>
      <c r="D77" s="7" t="s">
        <v>32</v>
      </c>
      <c r="E77" s="42" t="s">
        <v>43</v>
      </c>
      <c r="F77" s="43">
        <v>20</v>
      </c>
      <c r="G77" s="43">
        <v>1.52</v>
      </c>
      <c r="H77" s="43">
        <v>0.16</v>
      </c>
      <c r="I77" s="43">
        <v>9.7200000000000006</v>
      </c>
      <c r="J77" s="43">
        <v>47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.75" thickBot="1" x14ac:dyDescent="0.3">
      <c r="A80" s="24"/>
      <c r="B80" s="17"/>
      <c r="C80" s="8"/>
      <c r="D80" s="18" t="s">
        <v>33</v>
      </c>
      <c r="E80" s="31"/>
      <c r="F80" s="19">
        <f>SUM(F71:F79)</f>
        <v>810</v>
      </c>
      <c r="G80" s="19">
        <f t="shared" ref="G80:J80" si="20">SUM(G71:G79)</f>
        <v>59.230000000000004</v>
      </c>
      <c r="H80" s="19">
        <f t="shared" si="20"/>
        <v>75.61</v>
      </c>
      <c r="I80" s="19">
        <f t="shared" si="20"/>
        <v>141.52000000000001</v>
      </c>
      <c r="J80" s="19">
        <f t="shared" si="20"/>
        <v>1414.58</v>
      </c>
      <c r="K80" s="25"/>
      <c r="L80" s="19">
        <f t="shared" ref="L80" si="21">SUM(L71:L79)</f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F81" s="32">
        <f>F70+F80</f>
        <v>1320</v>
      </c>
      <c r="G81" s="32">
        <f t="shared" ref="G81:J81" si="22">G70+G80</f>
        <v>90.89</v>
      </c>
      <c r="H81" s="32">
        <f t="shared" si="22"/>
        <v>107.99000000000001</v>
      </c>
      <c r="I81" s="32">
        <f t="shared" si="22"/>
        <v>234.83</v>
      </c>
      <c r="J81" s="32">
        <f t="shared" si="22"/>
        <v>2206.5</v>
      </c>
      <c r="K81" s="32"/>
      <c r="L81" s="32">
        <f t="shared" ref="L81" si="23"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100</v>
      </c>
      <c r="G82" s="40">
        <v>12.77</v>
      </c>
      <c r="H82" s="40">
        <v>7.82</v>
      </c>
      <c r="I82" s="40">
        <v>13.07</v>
      </c>
      <c r="J82" s="40">
        <v>173</v>
      </c>
      <c r="K82" s="41">
        <v>174</v>
      </c>
      <c r="L82" s="40"/>
    </row>
    <row r="83" spans="1:12" ht="15" x14ac:dyDescent="0.25">
      <c r="A83" s="23"/>
      <c r="B83" s="15"/>
      <c r="C83" s="11"/>
      <c r="D83" s="6"/>
      <c r="E83" s="42" t="s">
        <v>80</v>
      </c>
      <c r="F83" s="43">
        <v>180</v>
      </c>
      <c r="G83" s="43">
        <v>6.12</v>
      </c>
      <c r="H83" s="43">
        <v>9.5399999999999991</v>
      </c>
      <c r="I83" s="43">
        <v>33.659999999999997</v>
      </c>
      <c r="J83" s="43">
        <v>263</v>
      </c>
      <c r="K83" s="44">
        <v>124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0.12</v>
      </c>
      <c r="H84" s="43">
        <v>0</v>
      </c>
      <c r="I84" s="43">
        <v>12.04</v>
      </c>
      <c r="J84" s="43">
        <v>48.64</v>
      </c>
      <c r="K84" s="44">
        <v>300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30</v>
      </c>
      <c r="G85" s="43">
        <v>2.2799999999999998</v>
      </c>
      <c r="H85" s="43">
        <v>0.24</v>
      </c>
      <c r="I85" s="43">
        <v>14.58</v>
      </c>
      <c r="J85" s="43">
        <v>71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:J89" si="24">SUM(G82:G88)</f>
        <v>21.290000000000003</v>
      </c>
      <c r="H89" s="19">
        <f t="shared" si="24"/>
        <v>17.599999999999998</v>
      </c>
      <c r="I89" s="19">
        <f t="shared" si="24"/>
        <v>73.349999999999994</v>
      </c>
      <c r="J89" s="19">
        <f t="shared" si="24"/>
        <v>555.64</v>
      </c>
      <c r="K89" s="25"/>
      <c r="L89" s="19">
        <f t="shared" ref="L89" si="25"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1.88</v>
      </c>
      <c r="H90" s="43">
        <v>1.98</v>
      </c>
      <c r="I90" s="43">
        <v>4.2</v>
      </c>
      <c r="J90" s="43">
        <v>46.73</v>
      </c>
      <c r="K90" s="44">
        <v>229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1.93</v>
      </c>
      <c r="H91" s="43">
        <v>6.34</v>
      </c>
      <c r="I91" s="43">
        <v>10.050000000000001</v>
      </c>
      <c r="J91" s="43">
        <v>104.16</v>
      </c>
      <c r="K91" s="44">
        <v>43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230</v>
      </c>
      <c r="G92" s="43">
        <v>21.95</v>
      </c>
      <c r="H92" s="43">
        <v>22.9</v>
      </c>
      <c r="I92" s="43">
        <v>13.29</v>
      </c>
      <c r="J92" s="43">
        <v>347</v>
      </c>
      <c r="K92" s="43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>
        <v>282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30</v>
      </c>
      <c r="G95" s="43">
        <v>2.2799999999999998</v>
      </c>
      <c r="H95" s="43">
        <v>0.24</v>
      </c>
      <c r="I95" s="43">
        <v>14.58</v>
      </c>
      <c r="J95" s="43">
        <v>71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20</v>
      </c>
      <c r="G96" s="43">
        <v>1.52</v>
      </c>
      <c r="H96" s="43">
        <v>0.16</v>
      </c>
      <c r="I96" s="43">
        <v>9.7200000000000006</v>
      </c>
      <c r="J96" s="43">
        <v>47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:J99" si="26">SUM(G90:G98)</f>
        <v>29.72</v>
      </c>
      <c r="H99" s="19">
        <f t="shared" si="26"/>
        <v>31.619999999999997</v>
      </c>
      <c r="I99" s="19">
        <f t="shared" si="26"/>
        <v>66.83</v>
      </c>
      <c r="J99" s="19">
        <f t="shared" si="26"/>
        <v>676.53</v>
      </c>
      <c r="K99" s="25"/>
      <c r="L99" s="19">
        <f t="shared" ref="L99" si="27">SUM(L90:L98)</f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1300</v>
      </c>
      <c r="G100" s="32">
        <f t="shared" ref="G100:J100" si="28">G89+G99</f>
        <v>51.010000000000005</v>
      </c>
      <c r="H100" s="32">
        <f t="shared" si="28"/>
        <v>49.22</v>
      </c>
      <c r="I100" s="32">
        <f t="shared" si="28"/>
        <v>140.18</v>
      </c>
      <c r="J100" s="32">
        <f t="shared" si="28"/>
        <v>1232.17</v>
      </c>
      <c r="K100" s="32"/>
      <c r="L100" s="32">
        <f t="shared" ref="L100" si="29">L89+L99</f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205</v>
      </c>
      <c r="G101" s="40">
        <v>4.41</v>
      </c>
      <c r="H101" s="40">
        <v>6.15</v>
      </c>
      <c r="I101" s="40">
        <v>28.39</v>
      </c>
      <c r="J101" s="40">
        <v>191</v>
      </c>
      <c r="K101" s="41">
        <v>109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2.0099999999999998</v>
      </c>
      <c r="H103" s="43">
        <v>2.39</v>
      </c>
      <c r="I103" s="43">
        <v>25.65</v>
      </c>
      <c r="J103" s="43">
        <v>131.87</v>
      </c>
      <c r="K103" s="44">
        <v>285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7.75</v>
      </c>
      <c r="H104" s="43">
        <v>13.4</v>
      </c>
      <c r="I104" s="43">
        <v>15.1</v>
      </c>
      <c r="J104" s="43">
        <v>212</v>
      </c>
      <c r="K104" s="44">
        <v>377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82</v>
      </c>
      <c r="F105" s="43">
        <v>130</v>
      </c>
      <c r="G105" s="43">
        <v>1.3</v>
      </c>
      <c r="H105" s="43">
        <v>1.3</v>
      </c>
      <c r="I105" s="43">
        <v>16.899999999999999</v>
      </c>
      <c r="J105" s="43">
        <v>78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51">
        <f>SUM(F101:F107)</f>
        <v>595</v>
      </c>
      <c r="G108" s="51">
        <f t="shared" ref="G108:J108" si="30">SUM(G101:G107)</f>
        <v>15.47</v>
      </c>
      <c r="H108" s="51">
        <f t="shared" si="30"/>
        <v>23.240000000000002</v>
      </c>
      <c r="I108" s="51">
        <f t="shared" si="30"/>
        <v>86.039999999999992</v>
      </c>
      <c r="J108" s="51">
        <f t="shared" si="30"/>
        <v>612.87</v>
      </c>
      <c r="K108" s="25"/>
      <c r="L108" s="19">
        <f t="shared" ref="L108" si="3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1.88</v>
      </c>
      <c r="H109" s="43">
        <v>1.98</v>
      </c>
      <c r="I109" s="43">
        <v>4.2</v>
      </c>
      <c r="J109" s="43">
        <v>46.73</v>
      </c>
      <c r="K109" s="44">
        <v>229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250</v>
      </c>
      <c r="G110" s="43">
        <v>31.09</v>
      </c>
      <c r="H110" s="43">
        <v>26.44</v>
      </c>
      <c r="I110" s="43">
        <v>43.07</v>
      </c>
      <c r="J110" s="43">
        <v>107</v>
      </c>
      <c r="K110" s="44">
        <v>63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110</v>
      </c>
      <c r="G111" s="43">
        <v>23.32</v>
      </c>
      <c r="H111" s="43">
        <v>28.95</v>
      </c>
      <c r="I111" s="43">
        <v>4.7</v>
      </c>
      <c r="J111" s="43">
        <v>307.14999999999998</v>
      </c>
      <c r="K111" s="44">
        <v>192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90</v>
      </c>
      <c r="F112" s="43">
        <v>180</v>
      </c>
      <c r="G112" s="43">
        <v>10.48</v>
      </c>
      <c r="H112" s="43">
        <v>6.52</v>
      </c>
      <c r="I112" s="43">
        <v>54</v>
      </c>
      <c r="J112" s="43">
        <v>316.57</v>
      </c>
      <c r="K112" s="44">
        <v>219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0.31</v>
      </c>
      <c r="H113" s="43">
        <v>7.0000000000000007E-2</v>
      </c>
      <c r="I113" s="43">
        <v>18.09</v>
      </c>
      <c r="J113" s="43">
        <v>74.17</v>
      </c>
      <c r="K113" s="44">
        <v>279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30</v>
      </c>
      <c r="G114" s="43">
        <v>2.2799999999999998</v>
      </c>
      <c r="H114" s="43">
        <v>0.24</v>
      </c>
      <c r="I114" s="43">
        <v>14.58</v>
      </c>
      <c r="J114" s="43">
        <v>71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1.52</v>
      </c>
      <c r="H115" s="43">
        <v>0.16</v>
      </c>
      <c r="I115" s="43">
        <v>9.7200000000000006</v>
      </c>
      <c r="J115" s="43">
        <v>47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51">
        <f>SUM(F109:F117)</f>
        <v>850</v>
      </c>
      <c r="G118" s="51">
        <f t="shared" ref="G118:J118" si="32">SUM(G109:G117)</f>
        <v>70.88</v>
      </c>
      <c r="H118" s="51">
        <f t="shared" si="32"/>
        <v>64.36</v>
      </c>
      <c r="I118" s="51">
        <f t="shared" si="32"/>
        <v>148.36000000000001</v>
      </c>
      <c r="J118" s="51">
        <f t="shared" si="32"/>
        <v>969.62</v>
      </c>
      <c r="K118" s="25"/>
      <c r="L118" s="19">
        <f t="shared" ref="L118" si="3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1445</v>
      </c>
      <c r="G119" s="32">
        <f t="shared" ref="G119:J119" si="34">G108+G118</f>
        <v>86.35</v>
      </c>
      <c r="H119" s="32">
        <f t="shared" si="34"/>
        <v>87.6</v>
      </c>
      <c r="I119" s="32">
        <f t="shared" si="34"/>
        <v>234.4</v>
      </c>
      <c r="J119" s="32">
        <f t="shared" si="34"/>
        <v>1582.49</v>
      </c>
      <c r="K119" s="32"/>
      <c r="L119" s="32">
        <f t="shared" ref="L119" si="35">L108+L118</f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100</v>
      </c>
      <c r="G120" s="40">
        <v>15.73</v>
      </c>
      <c r="H120" s="40">
        <v>17.77</v>
      </c>
      <c r="I120" s="40">
        <v>10.73</v>
      </c>
      <c r="J120" s="40">
        <v>265.8</v>
      </c>
      <c r="K120" s="41">
        <v>209</v>
      </c>
      <c r="L120" s="40"/>
    </row>
    <row r="121" spans="1:12" ht="15" x14ac:dyDescent="0.25">
      <c r="A121" s="14"/>
      <c r="B121" s="15"/>
      <c r="C121" s="11"/>
      <c r="D121" s="6"/>
      <c r="E121" s="42" t="s">
        <v>92</v>
      </c>
      <c r="F121" s="43">
        <v>180</v>
      </c>
      <c r="G121" s="43">
        <v>4.47</v>
      </c>
      <c r="H121" s="43">
        <v>6.54</v>
      </c>
      <c r="I121" s="43">
        <v>45.33</v>
      </c>
      <c r="J121" s="43">
        <v>258.02999999999997</v>
      </c>
      <c r="K121" s="44">
        <v>225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0.12</v>
      </c>
      <c r="H122" s="43">
        <v>0</v>
      </c>
      <c r="I122" s="43">
        <v>12.04</v>
      </c>
      <c r="J122" s="43">
        <v>48.64</v>
      </c>
      <c r="K122" s="44">
        <v>300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30</v>
      </c>
      <c r="G123" s="43">
        <v>2.2799999999999998</v>
      </c>
      <c r="H123" s="43">
        <v>0.24</v>
      </c>
      <c r="I123" s="43">
        <v>14.58</v>
      </c>
      <c r="J123" s="43">
        <v>71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51">
        <f>SUM(F120:F126)</f>
        <v>510</v>
      </c>
      <c r="G127" s="51">
        <f t="shared" ref="G127:J127" si="36">SUM(G120:G126)</f>
        <v>22.6</v>
      </c>
      <c r="H127" s="51">
        <f t="shared" si="36"/>
        <v>24.549999999999997</v>
      </c>
      <c r="I127" s="51">
        <f t="shared" si="36"/>
        <v>82.679999999999993</v>
      </c>
      <c r="J127" s="51">
        <f t="shared" si="36"/>
        <v>643.46999999999991</v>
      </c>
      <c r="K127" s="25"/>
      <c r="L127" s="19">
        <f t="shared" ref="L127" si="3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1.88</v>
      </c>
      <c r="H128" s="43">
        <v>1.98</v>
      </c>
      <c r="I128" s="43">
        <v>4.2</v>
      </c>
      <c r="J128" s="43">
        <v>46.73</v>
      </c>
      <c r="K128" s="44">
        <v>229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13.21</v>
      </c>
      <c r="H129" s="43">
        <v>4.1100000000000003</v>
      </c>
      <c r="I129" s="43">
        <v>6.7</v>
      </c>
      <c r="J129" s="43">
        <v>116.24</v>
      </c>
      <c r="K129" s="44">
        <v>50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250</v>
      </c>
      <c r="G130" s="43">
        <v>21.98</v>
      </c>
      <c r="H130" s="43">
        <v>27.9</v>
      </c>
      <c r="I130" s="43">
        <v>26</v>
      </c>
      <c r="J130" s="43">
        <v>440.83</v>
      </c>
      <c r="K130" s="44">
        <v>214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>
        <v>0.68</v>
      </c>
      <c r="H132" s="43">
        <v>0</v>
      </c>
      <c r="I132" s="43">
        <v>21.01</v>
      </c>
      <c r="J132" s="43">
        <v>46.87</v>
      </c>
      <c r="K132" s="44">
        <v>289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30</v>
      </c>
      <c r="G133" s="43">
        <v>2.2799999999999998</v>
      </c>
      <c r="H133" s="43">
        <v>0.24</v>
      </c>
      <c r="I133" s="43">
        <v>14.58</v>
      </c>
      <c r="J133" s="43">
        <v>71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20</v>
      </c>
      <c r="G134" s="43">
        <v>1.52</v>
      </c>
      <c r="H134" s="43">
        <v>0.16</v>
      </c>
      <c r="I134" s="43">
        <v>9.7200000000000006</v>
      </c>
      <c r="J134" s="43">
        <v>47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51">
        <f>SUM(F128:F136)</f>
        <v>810</v>
      </c>
      <c r="G137" s="51">
        <f t="shared" ref="G137:J137" si="38">SUM(G128:G136)</f>
        <v>41.550000000000004</v>
      </c>
      <c r="H137" s="51">
        <f t="shared" si="38"/>
        <v>34.389999999999993</v>
      </c>
      <c r="I137" s="51">
        <f t="shared" si="38"/>
        <v>82.21</v>
      </c>
      <c r="J137" s="51">
        <f t="shared" si="38"/>
        <v>768.67</v>
      </c>
      <c r="K137" s="25"/>
      <c r="L137" s="19">
        <f t="shared" ref="L137" si="39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1320</v>
      </c>
      <c r="G138" s="32">
        <f t="shared" ref="G138:J138" si="40">G127+G137</f>
        <v>64.150000000000006</v>
      </c>
      <c r="H138" s="32">
        <f t="shared" si="40"/>
        <v>58.939999999999991</v>
      </c>
      <c r="I138" s="32">
        <f t="shared" si="40"/>
        <v>164.89</v>
      </c>
      <c r="J138" s="32">
        <f t="shared" si="40"/>
        <v>1412.1399999999999</v>
      </c>
      <c r="K138" s="32"/>
      <c r="L138" s="32">
        <f t="shared" ref="L138" si="41">L127+L137</f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160</v>
      </c>
      <c r="G139" s="40">
        <v>18.05</v>
      </c>
      <c r="H139" s="40">
        <v>26.09</v>
      </c>
      <c r="I139" s="40">
        <v>2.83</v>
      </c>
      <c r="J139" s="40">
        <v>320</v>
      </c>
      <c r="K139" s="41">
        <v>138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3.78</v>
      </c>
      <c r="H141" s="43">
        <v>3.91</v>
      </c>
      <c r="I141" s="43">
        <v>26.04</v>
      </c>
      <c r="J141" s="43">
        <v>154</v>
      </c>
      <c r="K141" s="44">
        <v>271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58</v>
      </c>
      <c r="F142" s="43">
        <v>30</v>
      </c>
      <c r="G142" s="43">
        <v>2.2799999999999998</v>
      </c>
      <c r="H142" s="43">
        <v>0.24</v>
      </c>
      <c r="I142" s="43">
        <v>14.58</v>
      </c>
      <c r="J142" s="43">
        <v>71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66</v>
      </c>
      <c r="F143" s="43">
        <v>210</v>
      </c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51">
        <f>SUM(F139:F145)</f>
        <v>600</v>
      </c>
      <c r="G146" s="51">
        <f t="shared" ref="G146:J146" si="42">SUM(G139:G145)</f>
        <v>24.110000000000003</v>
      </c>
      <c r="H146" s="51">
        <f t="shared" si="42"/>
        <v>30.24</v>
      </c>
      <c r="I146" s="51">
        <f t="shared" si="42"/>
        <v>43.449999999999996</v>
      </c>
      <c r="J146" s="51">
        <f t="shared" si="42"/>
        <v>545</v>
      </c>
      <c r="K146" s="25"/>
      <c r="L146" s="19">
        <f t="shared" ref="L146" si="4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1.36</v>
      </c>
      <c r="H147" s="43">
        <v>4.54</v>
      </c>
      <c r="I147" s="43">
        <v>8.17</v>
      </c>
      <c r="J147" s="43">
        <v>72</v>
      </c>
      <c r="K147" s="44">
        <v>233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1.93</v>
      </c>
      <c r="H148" s="43">
        <v>5.86</v>
      </c>
      <c r="I148" s="43">
        <v>12.59</v>
      </c>
      <c r="J148" s="43">
        <v>115</v>
      </c>
      <c r="K148" s="44">
        <v>44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100</v>
      </c>
      <c r="G149" s="43">
        <v>18.02</v>
      </c>
      <c r="H149" s="43">
        <v>21.59</v>
      </c>
      <c r="I149" s="43">
        <v>6.62</v>
      </c>
      <c r="J149" s="43">
        <v>295</v>
      </c>
      <c r="K149" s="44">
        <v>187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180</v>
      </c>
      <c r="G150" s="43">
        <v>11.13</v>
      </c>
      <c r="H150" s="43">
        <v>6.39</v>
      </c>
      <c r="I150" s="43">
        <v>44.25</v>
      </c>
      <c r="J150" s="43">
        <v>278.14</v>
      </c>
      <c r="K150" s="44">
        <v>221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0.56000000000000005</v>
      </c>
      <c r="H151" s="43">
        <v>0</v>
      </c>
      <c r="I151" s="43">
        <v>27.89</v>
      </c>
      <c r="J151" s="43">
        <v>113</v>
      </c>
      <c r="K151" s="44">
        <v>284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58</v>
      </c>
      <c r="F152" s="43">
        <v>30</v>
      </c>
      <c r="G152" s="43">
        <v>2.2799999999999998</v>
      </c>
      <c r="H152" s="43">
        <v>0.24</v>
      </c>
      <c r="I152" s="43">
        <v>14.58</v>
      </c>
      <c r="J152" s="43">
        <v>71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20</v>
      </c>
      <c r="G153" s="43">
        <v>1.52</v>
      </c>
      <c r="H153" s="43">
        <v>0.16</v>
      </c>
      <c r="I153" s="43">
        <v>9.7200000000000006</v>
      </c>
      <c r="J153" s="43">
        <v>47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51">
        <f>SUM(F147:F155)</f>
        <v>840</v>
      </c>
      <c r="G156" s="51">
        <f t="shared" ref="G156:J156" si="44">SUM(G147:G155)</f>
        <v>36.800000000000004</v>
      </c>
      <c r="H156" s="51">
        <f t="shared" si="44"/>
        <v>38.78</v>
      </c>
      <c r="I156" s="51">
        <f t="shared" si="44"/>
        <v>123.82</v>
      </c>
      <c r="J156" s="51">
        <f t="shared" si="44"/>
        <v>991.14</v>
      </c>
      <c r="K156" s="25"/>
      <c r="L156" s="19">
        <f t="shared" ref="L156" si="45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1440</v>
      </c>
      <c r="G157" s="32">
        <f t="shared" ref="G157:J157" si="46">G146+G156</f>
        <v>60.910000000000011</v>
      </c>
      <c r="H157" s="32">
        <f t="shared" si="46"/>
        <v>69.02</v>
      </c>
      <c r="I157" s="32">
        <f t="shared" si="46"/>
        <v>167.26999999999998</v>
      </c>
      <c r="J157" s="32">
        <f t="shared" si="46"/>
        <v>1536.1399999999999</v>
      </c>
      <c r="K157" s="32"/>
      <c r="L157" s="32">
        <f t="shared" ref="L157" si="47">L146+L156</f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100</v>
      </c>
      <c r="G158" s="40">
        <v>15.73</v>
      </c>
      <c r="H158" s="40">
        <v>17.77</v>
      </c>
      <c r="I158" s="40">
        <v>10.73</v>
      </c>
      <c r="J158" s="40">
        <v>265.8</v>
      </c>
      <c r="K158" s="41">
        <v>209</v>
      </c>
      <c r="L158" s="40"/>
    </row>
    <row r="159" spans="1:12" ht="15" x14ac:dyDescent="0.25">
      <c r="A159" s="23"/>
      <c r="B159" s="15"/>
      <c r="C159" s="11"/>
      <c r="D159" s="6"/>
      <c r="E159" s="42" t="s">
        <v>101</v>
      </c>
      <c r="F159" s="43">
        <v>180</v>
      </c>
      <c r="G159" s="43">
        <v>5.44</v>
      </c>
      <c r="H159" s="43">
        <v>23.6</v>
      </c>
      <c r="I159" s="43">
        <v>30.71</v>
      </c>
      <c r="J159" s="43">
        <v>359</v>
      </c>
      <c r="K159" s="44">
        <v>224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207</v>
      </c>
      <c r="G160" s="43">
        <v>7.0000000000000007E-2</v>
      </c>
      <c r="H160" s="43">
        <v>0.01</v>
      </c>
      <c r="I160" s="43">
        <v>15.31</v>
      </c>
      <c r="J160" s="43">
        <v>61</v>
      </c>
      <c r="K160" s="44">
        <v>294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58</v>
      </c>
      <c r="F161" s="43">
        <v>30</v>
      </c>
      <c r="G161" s="43">
        <v>2.2799999999999998</v>
      </c>
      <c r="H161" s="43">
        <v>0.24</v>
      </c>
      <c r="I161" s="43">
        <v>14.58</v>
      </c>
      <c r="J161" s="43">
        <v>71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51">
        <f>SUM(F158:F164)</f>
        <v>517</v>
      </c>
      <c r="G165" s="51">
        <f t="shared" ref="G165:J165" si="48">SUM(G158:G164)</f>
        <v>23.520000000000003</v>
      </c>
      <c r="H165" s="51">
        <f t="shared" si="48"/>
        <v>41.620000000000005</v>
      </c>
      <c r="I165" s="51">
        <f t="shared" si="48"/>
        <v>71.33</v>
      </c>
      <c r="J165" s="51">
        <f t="shared" si="48"/>
        <v>756.8</v>
      </c>
      <c r="K165" s="25"/>
      <c r="L165" s="19">
        <f t="shared" ref="L165" si="4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1.88</v>
      </c>
      <c r="H166" s="43">
        <v>1.98</v>
      </c>
      <c r="I166" s="43">
        <v>4.2</v>
      </c>
      <c r="J166" s="43">
        <v>46.73</v>
      </c>
      <c r="K166" s="44">
        <v>229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2.83</v>
      </c>
      <c r="H167" s="43">
        <v>2.86</v>
      </c>
      <c r="I167" s="43">
        <v>21.76</v>
      </c>
      <c r="J167" s="43">
        <v>124.09</v>
      </c>
      <c r="K167" s="44">
        <v>47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100</v>
      </c>
      <c r="G168" s="43">
        <v>18.260000000000002</v>
      </c>
      <c r="H168" s="43">
        <v>20.73</v>
      </c>
      <c r="I168" s="43">
        <v>8.44</v>
      </c>
      <c r="J168" s="43">
        <v>293</v>
      </c>
      <c r="K168" s="44">
        <v>208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103</v>
      </c>
      <c r="F169" s="43">
        <v>180</v>
      </c>
      <c r="G169" s="43">
        <v>3.36</v>
      </c>
      <c r="H169" s="43">
        <v>13.15</v>
      </c>
      <c r="I169" s="43">
        <v>20.37</v>
      </c>
      <c r="J169" s="43">
        <v>215</v>
      </c>
      <c r="K169" s="44">
        <v>92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0.11</v>
      </c>
      <c r="H170" s="43">
        <v>0</v>
      </c>
      <c r="I170" s="43">
        <v>21.07</v>
      </c>
      <c r="J170" s="43">
        <v>84</v>
      </c>
      <c r="K170" s="44">
        <v>274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58</v>
      </c>
      <c r="F171" s="43">
        <v>30</v>
      </c>
      <c r="G171" s="43">
        <v>2.2799999999999998</v>
      </c>
      <c r="H171" s="43">
        <v>0.24</v>
      </c>
      <c r="I171" s="43">
        <v>14.58</v>
      </c>
      <c r="J171" s="43">
        <v>71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20</v>
      </c>
      <c r="G172" s="43">
        <v>1.52</v>
      </c>
      <c r="H172" s="43">
        <v>0.16</v>
      </c>
      <c r="I172" s="43">
        <v>9.7200000000000006</v>
      </c>
      <c r="J172" s="43">
        <v>47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51">
        <f>SUM(F166:F174)</f>
        <v>840</v>
      </c>
      <c r="G175" s="51">
        <f t="shared" ref="G175:J175" si="50">SUM(G166:G174)</f>
        <v>30.240000000000002</v>
      </c>
      <c r="H175" s="51">
        <f t="shared" si="50"/>
        <v>39.119999999999997</v>
      </c>
      <c r="I175" s="51">
        <f t="shared" si="50"/>
        <v>100.14</v>
      </c>
      <c r="J175" s="51">
        <f t="shared" si="50"/>
        <v>880.81999999999994</v>
      </c>
      <c r="K175" s="25"/>
      <c r="L175" s="19">
        <f t="shared" ref="L175" si="5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1357</v>
      </c>
      <c r="G176" s="32">
        <f t="shared" ref="G176:J176" si="52">G165+G175</f>
        <v>53.760000000000005</v>
      </c>
      <c r="H176" s="32">
        <f t="shared" si="52"/>
        <v>80.740000000000009</v>
      </c>
      <c r="I176" s="32">
        <f t="shared" si="52"/>
        <v>171.47</v>
      </c>
      <c r="J176" s="32">
        <f t="shared" si="52"/>
        <v>1637.62</v>
      </c>
      <c r="K176" s="32"/>
      <c r="L176" s="32">
        <f t="shared" ref="L176" si="53"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77</v>
      </c>
      <c r="F177" s="43">
        <v>250</v>
      </c>
      <c r="G177" s="43">
        <v>48.71</v>
      </c>
      <c r="H177" s="43">
        <v>59.64</v>
      </c>
      <c r="I177" s="43">
        <v>54.01</v>
      </c>
      <c r="J177" s="43">
        <v>983</v>
      </c>
      <c r="K177" s="44">
        <v>211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2.79</v>
      </c>
      <c r="H179" s="43">
        <v>3.19</v>
      </c>
      <c r="I179" s="43">
        <v>19.170000000000002</v>
      </c>
      <c r="J179" s="43">
        <v>118</v>
      </c>
      <c r="K179" s="44">
        <v>286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30</v>
      </c>
      <c r="G180" s="43">
        <v>2.2799999999999998</v>
      </c>
      <c r="H180" s="43">
        <v>0.24</v>
      </c>
      <c r="I180" s="43">
        <v>14.58</v>
      </c>
      <c r="J180" s="43">
        <v>71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82</v>
      </c>
      <c r="F181" s="43">
        <v>130</v>
      </c>
      <c r="G181" s="43">
        <v>1.3</v>
      </c>
      <c r="H181" s="43">
        <v>1.3</v>
      </c>
      <c r="I181" s="43">
        <v>16.899999999999999</v>
      </c>
      <c r="J181" s="43">
        <v>78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51">
        <f>SUM(F177:F183)</f>
        <v>610</v>
      </c>
      <c r="G184" s="51">
        <f t="shared" ref="G184:J184" si="54">SUM(G177:G183)</f>
        <v>55.08</v>
      </c>
      <c r="H184" s="51">
        <f t="shared" si="54"/>
        <v>64.37</v>
      </c>
      <c r="I184" s="51">
        <f t="shared" si="54"/>
        <v>104.66</v>
      </c>
      <c r="J184" s="51">
        <f t="shared" si="54"/>
        <v>1250</v>
      </c>
      <c r="K184" s="25"/>
      <c r="L184" s="19">
        <f t="shared" ref="L184" si="5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104</v>
      </c>
      <c r="F185" s="43">
        <v>60</v>
      </c>
      <c r="G185" s="43">
        <v>1.1399999999999999</v>
      </c>
      <c r="H185" s="43">
        <v>3.42</v>
      </c>
      <c r="I185" s="43">
        <v>4.62</v>
      </c>
      <c r="J185" s="43">
        <v>54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250</v>
      </c>
      <c r="G186" s="43">
        <v>1.9</v>
      </c>
      <c r="H186" s="43">
        <v>6.66</v>
      </c>
      <c r="I186" s="43">
        <v>10.81</v>
      </c>
      <c r="J186" s="43">
        <v>37</v>
      </c>
      <c r="K186" s="44">
        <v>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100</v>
      </c>
      <c r="G187" s="43">
        <v>17.5</v>
      </c>
      <c r="H187" s="43">
        <v>6.1</v>
      </c>
      <c r="I187" s="43">
        <v>2.99</v>
      </c>
      <c r="J187" s="43">
        <v>136.51</v>
      </c>
      <c r="K187" s="44">
        <v>191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180</v>
      </c>
      <c r="G188" s="43">
        <v>8.73</v>
      </c>
      <c r="H188" s="43">
        <v>5.43</v>
      </c>
      <c r="I188" s="43">
        <v>45</v>
      </c>
      <c r="J188" s="43">
        <v>262</v>
      </c>
      <c r="K188" s="44">
        <v>537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107</v>
      </c>
      <c r="F189" s="43">
        <v>200</v>
      </c>
      <c r="G189" s="43">
        <v>0.33</v>
      </c>
      <c r="H189" s="43">
        <v>0</v>
      </c>
      <c r="I189" s="43">
        <v>22.66</v>
      </c>
      <c r="J189" s="43">
        <v>91.98</v>
      </c>
      <c r="K189" s="44">
        <v>280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30</v>
      </c>
      <c r="G190" s="43">
        <v>2.2799999999999998</v>
      </c>
      <c r="H190" s="43">
        <v>0.24</v>
      </c>
      <c r="I190" s="43">
        <v>14.58</v>
      </c>
      <c r="J190" s="43">
        <v>71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1.52</v>
      </c>
      <c r="H191" s="43">
        <v>0.16</v>
      </c>
      <c r="I191" s="43">
        <v>9.7200000000000006</v>
      </c>
      <c r="J191" s="43">
        <v>47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51">
        <f>SUM(F185:F193)</f>
        <v>840</v>
      </c>
      <c r="G194" s="51">
        <f t="shared" ref="G194:J194" si="56">SUM(G185:G193)</f>
        <v>33.4</v>
      </c>
      <c r="H194" s="51">
        <f t="shared" si="56"/>
        <v>22.009999999999998</v>
      </c>
      <c r="I194" s="51">
        <f t="shared" si="56"/>
        <v>110.38</v>
      </c>
      <c r="J194" s="51">
        <f t="shared" si="56"/>
        <v>699.49</v>
      </c>
      <c r="K194" s="25"/>
      <c r="L194" s="19">
        <f t="shared" ref="L194" si="57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1450</v>
      </c>
      <c r="G195" s="32">
        <f t="shared" ref="G195:J195" si="58">G184+G194</f>
        <v>88.47999999999999</v>
      </c>
      <c r="H195" s="32">
        <f t="shared" si="58"/>
        <v>86.38</v>
      </c>
      <c r="I195" s="32">
        <f t="shared" si="58"/>
        <v>215.04</v>
      </c>
      <c r="J195" s="32">
        <f t="shared" si="58"/>
        <v>1949.49</v>
      </c>
      <c r="K195" s="32"/>
      <c r="L195" s="32">
        <f t="shared" ref="L195" si="59">L184+L194</f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1406.4</v>
      </c>
      <c r="G196" s="34">
        <f t="shared" ref="G196:J196" si="60">(G24+G43+G62+G81+G100+G119+G138+G157+G176+G195)/(IF(G24=0,0,1)+IF(G43=0,0,1)+IF(G62=0,0,1)+IF(G81=0,0,1)+IF(G100=0,0,1)+IF(G119=0,0,1)+IF(G138=0,0,1)+IF(G157=0,0,1)+IF(G176=0,0,1)+IF(G195=0,0,1))</f>
        <v>73.623999999999995</v>
      </c>
      <c r="H196" s="34">
        <f t="shared" si="60"/>
        <v>69.296999999999997</v>
      </c>
      <c r="I196" s="34">
        <f t="shared" si="60"/>
        <v>179.03399999999999</v>
      </c>
      <c r="J196" s="34">
        <f t="shared" si="60"/>
        <v>1510.7659999999998</v>
      </c>
      <c r="K196" s="34"/>
      <c r="L196" s="34" t="e">
        <f t="shared" ref="L196" si="6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2024-02-26T10:25:09Z</cp:lastPrinted>
  <dcterms:created xsi:type="dcterms:W3CDTF">2022-05-16T14:23:56Z</dcterms:created>
  <dcterms:modified xsi:type="dcterms:W3CDTF">2024-03-04T12:01:31Z</dcterms:modified>
</cp:coreProperties>
</file>